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PROGRAMATICA\"/>
    </mc:Choice>
  </mc:AlternateContent>
  <xr:revisionPtr revIDLastSave="0" documentId="13_ncr:1_{8D7A31C8-4E4B-4635-8389-05689F574D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M21" i="1"/>
  <c r="L21" i="1"/>
  <c r="H21" i="1"/>
  <c r="I21" i="1"/>
  <c r="K21" i="1"/>
  <c r="G23" i="1"/>
  <c r="M11" i="1"/>
  <c r="L11" i="1"/>
  <c r="G11" i="1"/>
  <c r="M10" i="1"/>
  <c r="L10" i="1"/>
  <c r="G10" i="1"/>
  <c r="G9" i="1"/>
  <c r="K14" i="1" l="1"/>
  <c r="J14" i="1"/>
  <c r="I14" i="1"/>
  <c r="H14" i="1"/>
  <c r="G14" i="1"/>
  <c r="M14" i="1" l="1"/>
  <c r="M9" i="1"/>
  <c r="K23" i="1"/>
  <c r="I23" i="1"/>
  <c r="H23" i="1"/>
  <c r="J23" i="1"/>
  <c r="L14" i="1"/>
  <c r="L9" i="1"/>
  <c r="L23" i="1" l="1"/>
  <c r="M23" i="1"/>
</calcChain>
</file>

<file path=xl/sharedStrings.xml><?xml version="1.0" encoding="utf-8"?>
<sst xmlns="http://schemas.openxmlformats.org/spreadsheetml/2006/main" count="27" uniqueCount="27">
  <si>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</si>
  <si>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</si>
  <si>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</si>
  <si>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</si>
  <si>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</si>
  <si>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</si>
  <si>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</si>
  <si>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</si>
  <si>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</si>
  <si>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</si>
  <si>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</si>
  <si>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</si>
  <si>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</si>
  <si>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</si>
  <si>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</si>
  <si>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</si>
  <si>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</si>
  <si>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</si>
  <si>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</si>
  <si>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</si>
  <si>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</si>
  <si>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</si>
  <si>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</si>
  <si>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MUEBLES DE OFICINA Y ESTANTERIA</t>
  </si>
  <si>
    <t>MAQUINARIA Y EQUIPO INDUSTRIAL</t>
  </si>
  <si>
    <t>Sistema Municipal de Agua Potable y Alcantarillado de Santiago Maravatío, Guanajuato.
Programas y Proyectos de Inversión
Del 1 de Enero al 31 de diciembre de 2023</t>
  </si>
  <si>
    <t>EQUIPO DE COMPUTO Y DE TECNOLOGIAS DE LA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</si>
</sst>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5"/>
  <sheetViews>
    <sheetView tabSelected="1" workbookViewId="0">
      <selection activeCell="F11" sqref="F11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25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2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3.4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20000</v>
      </c>
      <c r="H9" s="36">
        <v>20000</v>
      </c>
      <c r="I9" s="36">
        <v>20000</v>
      </c>
      <c r="J9" s="36">
        <v>17241.36</v>
      </c>
      <c r="K9" s="36">
        <v>17241.36</v>
      </c>
      <c r="L9" s="37">
        <f>IFERROR(K9/H9,0)</f>
        <v>0.86206800000000006</v>
      </c>
      <c r="M9" s="38">
        <f>IFERROR(K9/I9,0)</f>
        <v>0.86206800000000006</v>
      </c>
    </row>
    <row r="10" spans="2:13" ht="20.399999999999999" x14ac:dyDescent="0.25">
      <c r="B10" s="32"/>
      <c r="C10" s="33"/>
      <c r="D10" s="34"/>
      <c r="E10" s="29">
        <v>5150</v>
      </c>
      <c r="F10" s="30" t="s">
        <v>26</v>
      </c>
      <c r="G10" s="35">
        <f>+H10</f>
        <v>25000</v>
      </c>
      <c r="H10" s="36">
        <v>25000</v>
      </c>
      <c r="I10" s="36">
        <v>25000</v>
      </c>
      <c r="J10" s="36">
        <v>21551.72</v>
      </c>
      <c r="K10" s="36">
        <v>21551.72</v>
      </c>
      <c r="L10" s="37">
        <f>IFERROR(K10/H10,0)</f>
        <v>0.86206880000000008</v>
      </c>
      <c r="M10" s="38">
        <f>IFERROR(K10/I10,0)</f>
        <v>0.86206880000000008</v>
      </c>
    </row>
    <row r="11" spans="2:13" x14ac:dyDescent="0.25">
      <c r="B11" s="32"/>
      <c r="C11" s="33"/>
      <c r="D11" s="34"/>
      <c r="E11" s="29">
        <v>5620</v>
      </c>
      <c r="F11" s="30" t="s">
        <v>24</v>
      </c>
      <c r="G11" s="35">
        <f>+H11</f>
        <v>150000</v>
      </c>
      <c r="H11" s="36">
        <v>150000</v>
      </c>
      <c r="I11" s="36">
        <v>150000</v>
      </c>
      <c r="J11" s="36">
        <v>35400</v>
      </c>
      <c r="K11" s="36">
        <v>35400</v>
      </c>
      <c r="L11" s="37">
        <f>IFERROR(K11/H11,0)</f>
        <v>0.23599999999999999</v>
      </c>
      <c r="M11" s="38">
        <f>IFERROR(K11/I11,0)</f>
        <v>0.23599999999999999</v>
      </c>
    </row>
    <row r="12" spans="2:13" x14ac:dyDescent="0.25">
      <c r="B12" s="32"/>
      <c r="C12" s="33"/>
      <c r="D12" s="34"/>
      <c r="E12" s="39"/>
      <c r="F12" s="40"/>
      <c r="G12" s="44"/>
      <c r="H12" s="44"/>
      <c r="I12" s="44"/>
      <c r="J12" s="44"/>
      <c r="K12" s="44"/>
      <c r="L12" s="41"/>
      <c r="M12" s="42"/>
    </row>
    <row r="13" spans="2:13" x14ac:dyDescent="0.25">
      <c r="B13" s="32"/>
      <c r="C13" s="33"/>
      <c r="D13" s="27"/>
      <c r="E13" s="43"/>
      <c r="F13" s="27"/>
      <c r="G13" s="27"/>
      <c r="H13" s="27"/>
      <c r="I13" s="27"/>
      <c r="J13" s="27"/>
      <c r="K13" s="27"/>
      <c r="L13" s="27"/>
      <c r="M13" s="28"/>
    </row>
    <row r="14" spans="2:13" ht="13.2" customHeight="1" x14ac:dyDescent="0.25">
      <c r="B14" s="67" t="s">
        <v>14</v>
      </c>
      <c r="C14" s="68"/>
      <c r="D14" s="68"/>
      <c r="E14" s="68"/>
      <c r="F14" s="68"/>
      <c r="G14" s="7">
        <f>SUM(G9:G11)</f>
        <v>195000</v>
      </c>
      <c r="H14" s="7">
        <f>SUM(H9:H11)</f>
        <v>195000</v>
      </c>
      <c r="I14" s="7">
        <f>SUM(I9:I11)</f>
        <v>195000</v>
      </c>
      <c r="J14" s="7">
        <f>SUM(J9:J11)</f>
        <v>74193.08</v>
      </c>
      <c r="K14" s="7">
        <f>SUM(K9:K11)</f>
        <v>74193.08</v>
      </c>
      <c r="L14" s="8">
        <f>IFERROR(K14/H14,0)</f>
        <v>0.38047733333333333</v>
      </c>
      <c r="M14" s="9">
        <f>IFERROR(K14/I14,0)</f>
        <v>0.38047733333333333</v>
      </c>
    </row>
    <row r="15" spans="2:13" ht="4.8" customHeight="1" x14ac:dyDescent="0.25">
      <c r="B15" s="32"/>
      <c r="C15" s="33"/>
      <c r="D15" s="27"/>
      <c r="E15" s="43"/>
      <c r="F15" s="27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69" t="s">
        <v>15</v>
      </c>
      <c r="C16" s="66"/>
      <c r="D16" s="66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13.2" customHeight="1" x14ac:dyDescent="0.25">
      <c r="B17" s="25"/>
      <c r="C17" s="66" t="s">
        <v>16</v>
      </c>
      <c r="D17" s="66"/>
      <c r="E17" s="21"/>
      <c r="F17" s="26"/>
      <c r="G17" s="27"/>
      <c r="H17" s="27"/>
      <c r="I17" s="27"/>
      <c r="J17" s="27"/>
      <c r="K17" s="27"/>
      <c r="L17" s="27"/>
      <c r="M17" s="28"/>
    </row>
    <row r="18" spans="2:13" ht="6" customHeight="1" x14ac:dyDescent="0.25">
      <c r="B18" s="45"/>
      <c r="C18" s="46"/>
      <c r="D18" s="46"/>
      <c r="E18" s="39"/>
      <c r="F18" s="46"/>
      <c r="G18" s="27"/>
      <c r="H18" s="27"/>
      <c r="I18" s="27"/>
      <c r="J18" s="27"/>
      <c r="K18" s="27"/>
      <c r="L18" s="27"/>
      <c r="M18" s="28"/>
    </row>
    <row r="19" spans="2:13" x14ac:dyDescent="0.25">
      <c r="B19" s="32"/>
      <c r="C19" s="33"/>
      <c r="D19" s="27"/>
      <c r="E19" s="43"/>
      <c r="F19" s="27"/>
      <c r="G19" s="44"/>
      <c r="H19" s="44"/>
      <c r="I19" s="44"/>
      <c r="J19" s="44"/>
      <c r="K19" s="44"/>
      <c r="L19" s="41"/>
      <c r="M19" s="42"/>
    </row>
    <row r="20" spans="2:13" x14ac:dyDescent="0.25">
      <c r="B20" s="47"/>
      <c r="C20" s="48"/>
      <c r="D20" s="49"/>
      <c r="E20" s="50"/>
      <c r="F20" s="49"/>
      <c r="G20" s="49"/>
      <c r="H20" s="49"/>
      <c r="I20" s="49"/>
      <c r="J20" s="49"/>
      <c r="K20" s="49"/>
      <c r="L20" s="49"/>
      <c r="M20" s="51"/>
    </row>
    <row r="21" spans="2:13" x14ac:dyDescent="0.25">
      <c r="B21" s="67" t="s">
        <v>17</v>
      </c>
      <c r="C21" s="68"/>
      <c r="D21" s="68"/>
      <c r="E21" s="68"/>
      <c r="F21" s="68"/>
      <c r="G21" s="7">
        <f>G17</f>
        <v>0</v>
      </c>
      <c r="H21" s="7">
        <f t="shared" ref="H21:K21" si="0">H17</f>
        <v>0</v>
      </c>
      <c r="I21" s="7">
        <f t="shared" si="0"/>
        <v>0</v>
      </c>
      <c r="J21" s="7">
        <f>J17</f>
        <v>0</v>
      </c>
      <c r="K21" s="7">
        <f t="shared" si="0"/>
        <v>0</v>
      </c>
      <c r="L21" s="8">
        <f>IFERROR(K21/H21,0)</f>
        <v>0</v>
      </c>
      <c r="M21" s="9">
        <f>IFERROR(K21/I21,0)</f>
        <v>0</v>
      </c>
    </row>
    <row r="22" spans="2:13" x14ac:dyDescent="0.25">
      <c r="B22" s="4"/>
      <c r="C22" s="5"/>
      <c r="D22" s="2"/>
      <c r="E22" s="6"/>
      <c r="F22" s="2"/>
      <c r="G22" s="2"/>
      <c r="H22" s="2"/>
      <c r="I22" s="2"/>
      <c r="J22" s="2"/>
      <c r="K22" s="2"/>
      <c r="L22" s="2"/>
      <c r="M22" s="3"/>
    </row>
    <row r="23" spans="2:13" x14ac:dyDescent="0.25">
      <c r="B23" s="52" t="s">
        <v>18</v>
      </c>
      <c r="C23" s="53"/>
      <c r="D23" s="53"/>
      <c r="E23" s="53"/>
      <c r="F23" s="53"/>
      <c r="G23" s="10">
        <f>+G14+G21</f>
        <v>195000</v>
      </c>
      <c r="H23" s="10">
        <f>+H14+H21</f>
        <v>195000</v>
      </c>
      <c r="I23" s="10">
        <f>+I14+I21</f>
        <v>195000</v>
      </c>
      <c r="J23" s="10">
        <f>+J14+J21</f>
        <v>74193.08</v>
      </c>
      <c r="K23" s="10">
        <f>+K14+K21</f>
        <v>74193.08</v>
      </c>
      <c r="L23" s="11">
        <f>IFERROR(K23/H23,0)</f>
        <v>0.38047733333333333</v>
      </c>
      <c r="M23" s="12">
        <f>IFERROR(K23/I23,0)</f>
        <v>0.38047733333333333</v>
      </c>
    </row>
    <row r="24" spans="2:13" x14ac:dyDescent="0.25">
      <c r="B24" s="13"/>
      <c r="C24" s="14"/>
      <c r="D24" s="14"/>
      <c r="E24" s="15"/>
      <c r="F24" s="14"/>
      <c r="G24" s="14"/>
      <c r="H24" s="14"/>
      <c r="I24" s="14"/>
      <c r="J24" s="14"/>
      <c r="K24" s="14"/>
      <c r="L24" s="14"/>
      <c r="M24" s="16"/>
    </row>
    <row r="25" spans="2:13" ht="14.4" x14ac:dyDescent="0.3">
      <c r="B25" s="17" t="s">
        <v>19</v>
      </c>
      <c r="C25" s="17"/>
      <c r="D25" s="18"/>
      <c r="E25" s="19"/>
      <c r="F25" s="18"/>
      <c r="G25" s="18"/>
      <c r="H25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3:F23"/>
    <mergeCell ref="K3:K5"/>
    <mergeCell ref="L3:M3"/>
    <mergeCell ref="L4:L5"/>
    <mergeCell ref="M4:M5"/>
    <mergeCell ref="B6:D6"/>
    <mergeCell ref="J6:K6"/>
    <mergeCell ref="C7:D7"/>
    <mergeCell ref="B14:F14"/>
    <mergeCell ref="B16:D16"/>
    <mergeCell ref="C17:D17"/>
    <mergeCell ref="B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2020-08-06T19:52:58Z</dcterms:created>
  <dcterms:modified xsi:type="dcterms:W3CDTF">2024-01-27T01:56:12Z</dcterms:modified>
</cp:coreProperties>
</file>